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5" windowWidth="9555" windowHeight="6030" activeTab="0"/>
  </bookViews>
  <sheets>
    <sheet name="Activité granitoïdes" sheetId="1" r:id="rId1"/>
    <sheet name="Données + graphiques" sheetId="2" r:id="rId2"/>
  </sheets>
  <definedNames/>
  <calcPr fullCalcOnLoad="1"/>
</workbook>
</file>

<file path=xl/sharedStrings.xml><?xml version="1.0" encoding="utf-8"?>
<sst xmlns="http://schemas.openxmlformats.org/spreadsheetml/2006/main" count="73" uniqueCount="48">
  <si>
    <t>Datation du granite du Velay</t>
  </si>
  <si>
    <t>à partir de 7 échantillons de roches</t>
  </si>
  <si>
    <t>Echantillon</t>
  </si>
  <si>
    <r>
      <t>87</t>
    </r>
    <r>
      <rPr>
        <b/>
        <sz val="10"/>
        <rFont val="Arial"/>
        <family val="2"/>
      </rPr>
      <t>Rb/</t>
    </r>
    <r>
      <rPr>
        <b/>
        <vertAlign val="superscript"/>
        <sz val="10"/>
        <rFont val="Arial"/>
        <family val="2"/>
      </rPr>
      <t>86</t>
    </r>
    <r>
      <rPr>
        <b/>
        <sz val="10"/>
        <rFont val="Arial"/>
        <family val="2"/>
      </rPr>
      <t>Sr</t>
    </r>
  </si>
  <si>
    <r>
      <t>87</t>
    </r>
    <r>
      <rPr>
        <b/>
        <sz val="10"/>
        <rFont val="Arial"/>
        <family val="2"/>
      </rPr>
      <t>Sr/</t>
    </r>
    <r>
      <rPr>
        <b/>
        <vertAlign val="superscript"/>
        <sz val="10"/>
        <rFont val="Arial"/>
        <family val="2"/>
      </rPr>
      <t>86</t>
    </r>
    <r>
      <rPr>
        <b/>
        <sz val="10"/>
        <rFont val="Arial"/>
        <family val="2"/>
      </rPr>
      <t>Sr</t>
    </r>
  </si>
  <si>
    <t>Datation du granite de Meymac</t>
  </si>
  <si>
    <t>à partir de 8 échantillons de roches</t>
  </si>
  <si>
    <t>RT 9517</t>
  </si>
  <si>
    <t>RT 9518</t>
  </si>
  <si>
    <t>RT 9519</t>
  </si>
  <si>
    <t>RT 9520</t>
  </si>
  <si>
    <t>RT 9521</t>
  </si>
  <si>
    <t>RT 9522</t>
  </si>
  <si>
    <t>RT 9523</t>
  </si>
  <si>
    <t>RT 9524</t>
  </si>
  <si>
    <t>Datation du granite de Guéret</t>
  </si>
  <si>
    <t>RT 7188</t>
  </si>
  <si>
    <t>RT 7189</t>
  </si>
  <si>
    <t>RT 7190</t>
  </si>
  <si>
    <t>RT 7191</t>
  </si>
  <si>
    <t>RT 7192</t>
  </si>
  <si>
    <t>RT 7193</t>
  </si>
  <si>
    <t>RT 7194</t>
  </si>
  <si>
    <t>Datation des anatexites d'Aubusson</t>
  </si>
  <si>
    <t>R9287</t>
  </si>
  <si>
    <t>R9288</t>
  </si>
  <si>
    <t>R9289</t>
  </si>
  <si>
    <t>R9290</t>
  </si>
  <si>
    <t>R9291</t>
  </si>
  <si>
    <t>R9292</t>
  </si>
  <si>
    <t>R9293</t>
  </si>
  <si>
    <t>Activité chronologie absolue</t>
  </si>
  <si>
    <t>Age:</t>
  </si>
  <si>
    <t>Ma</t>
  </si>
  <si>
    <t>ZR9</t>
  </si>
  <si>
    <t>ZR10</t>
  </si>
  <si>
    <t>ZR6</t>
  </si>
  <si>
    <t>ZR5</t>
  </si>
  <si>
    <r>
      <t>87</t>
    </r>
    <r>
      <rPr>
        <b/>
        <sz val="10"/>
        <color indexed="8"/>
        <rFont val="Arial"/>
        <family val="2"/>
      </rPr>
      <t>Rb/</t>
    </r>
    <r>
      <rPr>
        <b/>
        <vertAlign val="superscript"/>
        <sz val="10"/>
        <color indexed="8"/>
        <rFont val="Arial"/>
        <family val="2"/>
      </rPr>
      <t>86</t>
    </r>
    <r>
      <rPr>
        <b/>
        <sz val="10"/>
        <color indexed="8"/>
        <rFont val="Arial"/>
        <family val="2"/>
      </rPr>
      <t>Sr</t>
    </r>
  </si>
  <si>
    <r>
      <t>87</t>
    </r>
    <r>
      <rPr>
        <b/>
        <sz val="10"/>
        <color indexed="8"/>
        <rFont val="Arial"/>
        <family val="2"/>
      </rPr>
      <t>Sr/</t>
    </r>
    <r>
      <rPr>
        <b/>
        <vertAlign val="superscript"/>
        <sz val="10"/>
        <color indexed="8"/>
        <rFont val="Arial"/>
        <family val="2"/>
      </rPr>
      <t>86</t>
    </r>
    <r>
      <rPr>
        <b/>
        <sz val="10"/>
        <color indexed="8"/>
        <rFont val="Arial"/>
        <family val="2"/>
      </rPr>
      <t>Sr</t>
    </r>
  </si>
  <si>
    <t>Granitoïde à biotite</t>
  </si>
  <si>
    <t>Zone externe du pluton du Zaer</t>
  </si>
  <si>
    <t>ZR17</t>
  </si>
  <si>
    <t>ZR13</t>
  </si>
  <si>
    <t>ZR14</t>
  </si>
  <si>
    <t>Leucogranite à 2 micas</t>
  </si>
  <si>
    <t>Zone interne du pluton du Zaer</t>
  </si>
  <si>
    <t>Coeff dir 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</si>
</sst>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00"/>
    <numFmt numFmtId="174" formatCode="0.0000000000000"/>
    <numFmt numFmtId="175" formatCode="0.0"/>
  </numFmts>
  <fonts count="60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60"/>
      <name val="Comic Sans MS"/>
      <family val="4"/>
    </font>
    <font>
      <b/>
      <sz val="9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6"/>
      <color indexed="53"/>
      <name val="Arial"/>
      <family val="2"/>
    </font>
    <font>
      <b/>
      <sz val="16"/>
      <color indexed="53"/>
      <name val="Comic Sans MS"/>
      <family val="4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b/>
      <i/>
      <sz val="11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6"/>
      <color theme="9" tint="-0.24997000396251678"/>
      <name val="Arial"/>
      <family val="2"/>
    </font>
    <font>
      <b/>
      <sz val="16"/>
      <color theme="9" tint="-0.24997000396251678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72" fontId="3" fillId="34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NumberFormat="1" applyFont="1" applyFill="1" applyBorder="1" applyAlignment="1">
      <alignment horizontal="center" vertical="center"/>
    </xf>
    <xf numFmtId="175" fontId="4" fillId="34" borderId="0" xfId="0" applyNumberFormat="1" applyFont="1" applyFill="1" applyBorder="1" applyAlignment="1">
      <alignment horizontal="center" vertical="center"/>
    </xf>
    <xf numFmtId="173" fontId="3" fillId="34" borderId="0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172" fontId="3" fillId="0" borderId="16" xfId="0" applyNumberFormat="1" applyFont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173" fontId="3" fillId="0" borderId="15" xfId="0" applyNumberFormat="1" applyFont="1" applyBorder="1" applyAlignment="1">
      <alignment horizontal="center" vertical="center"/>
    </xf>
    <xf numFmtId="173" fontId="3" fillId="0" borderId="1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175" fontId="4" fillId="37" borderId="19" xfId="0" applyNumberFormat="1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6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55" fillId="0" borderId="12" xfId="0" applyFont="1" applyFill="1" applyBorder="1" applyAlignment="1">
      <alignment horizontal="center" wrapText="1"/>
    </xf>
    <xf numFmtId="0" fontId="55" fillId="0" borderId="13" xfId="0" applyFont="1" applyFill="1" applyBorder="1" applyAlignment="1">
      <alignment horizontal="center" wrapText="1"/>
    </xf>
    <xf numFmtId="0" fontId="55" fillId="0" borderId="24" xfId="0" applyFont="1" applyFill="1" applyBorder="1" applyAlignment="1">
      <alignment horizontal="center" wrapText="1"/>
    </xf>
    <xf numFmtId="0" fontId="55" fillId="0" borderId="25" xfId="0" applyFont="1" applyFill="1" applyBorder="1" applyAlignment="1">
      <alignment horizontal="center" wrapText="1"/>
    </xf>
    <xf numFmtId="0" fontId="55" fillId="0" borderId="26" xfId="0" applyFont="1" applyFill="1" applyBorder="1" applyAlignment="1">
      <alignment horizontal="center" wrapText="1"/>
    </xf>
    <xf numFmtId="0" fontId="56" fillId="34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57" fillId="38" borderId="27" xfId="0" applyFont="1" applyFill="1" applyBorder="1" applyAlignment="1">
      <alignment horizontal="center" vertical="center"/>
    </xf>
    <xf numFmtId="0" fontId="57" fillId="38" borderId="28" xfId="0" applyFont="1" applyFill="1" applyBorder="1" applyAlignment="1">
      <alignment horizontal="center" vertical="center"/>
    </xf>
    <xf numFmtId="0" fontId="1" fillId="38" borderId="27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9" borderId="0" xfId="0" applyFill="1" applyAlignment="1">
      <alignment/>
    </xf>
    <xf numFmtId="0" fontId="58" fillId="39" borderId="0" xfId="0" applyFont="1" applyFill="1" applyAlignment="1">
      <alignment horizontal="center" vertical="center"/>
    </xf>
    <xf numFmtId="0" fontId="59" fillId="39" borderId="0" xfId="0" applyFont="1" applyFill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172" fontId="3" fillId="34" borderId="0" xfId="0" applyNumberFormat="1" applyFont="1" applyFill="1" applyBorder="1" applyAlignment="1">
      <alignment horizontal="center" vertical="center"/>
    </xf>
    <xf numFmtId="172" fontId="5" fillId="40" borderId="40" xfId="0" applyNumberFormat="1" applyFont="1" applyFill="1" applyBorder="1" applyAlignment="1">
      <alignment horizontal="center" vertical="center"/>
    </xf>
    <xf numFmtId="172" fontId="5" fillId="40" borderId="4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Datation de différents granitoïdes</a:t>
            </a:r>
          </a:p>
        </c:rich>
      </c:tx>
      <c:layout>
        <c:manualLayout>
          <c:xMode val="factor"/>
          <c:yMode val="factor"/>
          <c:x val="0.006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72"/>
          <c:w val="0.979"/>
          <c:h val="0.925"/>
        </c:manualLayout>
      </c:layout>
      <c:scatterChart>
        <c:scatterStyle val="lineMarker"/>
        <c:varyColors val="0"/>
        <c:ser>
          <c:idx val="4"/>
          <c:order val="0"/>
          <c:tx>
            <c:v>Modèle 250 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Modèle 250 Ma : y = 0,0036x + 0,72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'Données + graphiques'!$B$33:$B$41</c:f>
              <c:numCache/>
            </c:numRef>
          </c:xVal>
          <c:yVal>
            <c:numRef>
              <c:f>'Données + graphiques'!$C$33:$C$41</c:f>
              <c:numCache/>
            </c:numRef>
          </c:yVal>
          <c:smooth val="0"/>
        </c:ser>
        <c:axId val="54896013"/>
        <c:axId val="24302070"/>
      </c:scatterChart>
      <c:valAx>
        <c:axId val="54896013"/>
        <c:scaling>
          <c:orientation val="minMax"/>
          <c:max val="5.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87Rb/86Sr</a:t>
                </a:r>
              </a:p>
            </c:rich>
          </c:tx>
          <c:layout>
            <c:manualLayout>
              <c:xMode val="factor"/>
              <c:yMode val="factor"/>
              <c:x val="0.0115"/>
              <c:y val="0.08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02070"/>
        <c:crosses val="autoZero"/>
        <c:crossBetween val="midCat"/>
        <c:dispUnits/>
        <c:majorUnit val="1"/>
      </c:valAx>
      <c:valAx>
        <c:axId val="24302070"/>
        <c:scaling>
          <c:orientation val="minMax"/>
          <c:max val="0.7400000000000001"/>
          <c:min val="0.718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87Sr/86Sr</a:t>
                </a:r>
              </a:p>
            </c:rich>
          </c:tx>
          <c:layout>
            <c:manualLayout>
              <c:xMode val="factor"/>
              <c:yMode val="factor"/>
              <c:x val="0.011"/>
              <c:y val="0.06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96013"/>
        <c:crosses val="autoZero"/>
        <c:crossBetween val="midCat"/>
        <c:dispUnits/>
        <c:majorUnit val="0.01000000000000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>
        <a:alphaModFix amt="20000"/>
      </a:blip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76200</xdr:rowOff>
    </xdr:from>
    <xdr:to>
      <xdr:col>9</xdr:col>
      <xdr:colOff>409575</xdr:colOff>
      <xdr:row>26</xdr:row>
      <xdr:rowOff>133350</xdr:rowOff>
    </xdr:to>
    <xdr:pic>
      <xdr:nvPicPr>
        <xdr:cNvPr id="1" name="Image 2" descr="carte_geol_france-sud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90525"/>
          <a:ext cx="706755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7</xdr:row>
      <xdr:rowOff>19050</xdr:rowOff>
    </xdr:from>
    <xdr:to>
      <xdr:col>16</xdr:col>
      <xdr:colOff>9525</xdr:colOff>
      <xdr:row>31</xdr:row>
      <xdr:rowOff>133350</xdr:rowOff>
    </xdr:to>
    <xdr:pic>
      <xdr:nvPicPr>
        <xdr:cNvPr id="2" name="Image 3" descr="carte_maroc-nord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304925"/>
          <a:ext cx="689610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142875</xdr:rowOff>
    </xdr:from>
    <xdr:to>
      <xdr:col>3</xdr:col>
      <xdr:colOff>419100</xdr:colOff>
      <xdr:row>27</xdr:row>
      <xdr:rowOff>104775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838200" y="4343400"/>
          <a:ext cx="1866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Massif central français</a:t>
          </a:r>
        </a:p>
      </xdr:txBody>
    </xdr:sp>
    <xdr:clientData/>
  </xdr:twoCellAnchor>
  <xdr:twoCellAnchor>
    <xdr:from>
      <xdr:col>13</xdr:col>
      <xdr:colOff>657225</xdr:colOff>
      <xdr:row>6</xdr:row>
      <xdr:rowOff>38100</xdr:rowOff>
    </xdr:from>
    <xdr:to>
      <xdr:col>14</xdr:col>
      <xdr:colOff>647700</xdr:colOff>
      <xdr:row>8</xdr:row>
      <xdr:rowOff>0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10563225" y="1162050"/>
          <a:ext cx="7524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Maroc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66675</xdr:rowOff>
    </xdr:from>
    <xdr:to>
      <xdr:col>17</xdr:col>
      <xdr:colOff>590550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4724400" y="66675"/>
        <a:ext cx="80200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11</xdr:row>
      <xdr:rowOff>104775</xdr:rowOff>
    </xdr:from>
    <xdr:to>
      <xdr:col>22</xdr:col>
      <xdr:colOff>0</xdr:colOff>
      <xdr:row>14</xdr:row>
      <xdr:rowOff>200025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13077825" y="2057400"/>
          <a:ext cx="2143125" cy="638175"/>
        </a:xfrm>
        <a:prstGeom prst="rect">
          <a:avLst/>
        </a:prstGeom>
        <a:solidFill>
          <a:srgbClr val="EEECE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Donner un âge relatif à ces 2 granitoïdes marocains, </a:t>
          </a: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sans calcul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S1" sqref="S1"/>
    </sheetView>
  </sheetViews>
  <sheetFormatPr defaultColWidth="11.421875" defaultRowHeight="12.75"/>
  <sheetData>
    <row r="1" spans="1:20" ht="24.75">
      <c r="A1" s="61" t="s">
        <v>31</v>
      </c>
      <c r="B1" s="62"/>
      <c r="C1" s="62"/>
      <c r="D1" s="62"/>
      <c r="E1" s="62"/>
      <c r="F1" s="62"/>
      <c r="G1" s="62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12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0" ht="12.7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0" ht="12.7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</row>
    <row r="10" spans="1:20" ht="12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1:20" ht="12.7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1:20" ht="12.7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</row>
    <row r="13" spans="1:20" ht="12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</row>
    <row r="14" spans="1:20" ht="12.7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spans="1:20" ht="12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0" ht="12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ht="12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</row>
    <row r="18" spans="1:20" ht="12.7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</row>
    <row r="19" spans="1:20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</row>
    <row r="20" spans="1:20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</row>
    <row r="21" spans="1:20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</row>
    <row r="22" spans="1:20" ht="12.7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</row>
    <row r="23" spans="1:20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</row>
    <row r="24" spans="1:20" ht="12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</row>
    <row r="25" spans="1:20" ht="12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</row>
    <row r="26" spans="1:20" ht="12.7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</row>
    <row r="27" spans="1:20" ht="12.7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ht="12.7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ht="12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0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0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0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0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0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</row>
    <row r="38" spans="1:20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</row>
    <row r="39" spans="1:20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</row>
    <row r="40" spans="1:20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</row>
    <row r="41" spans="1:20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0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0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0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0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U34" sqref="U34"/>
    </sheetView>
  </sheetViews>
  <sheetFormatPr defaultColWidth="11.421875" defaultRowHeight="12.75"/>
  <cols>
    <col min="1" max="3" width="10.7109375" style="2" customWidth="1"/>
    <col min="4" max="4" width="3.7109375" style="2" customWidth="1"/>
    <col min="5" max="7" width="10.7109375" style="2" customWidth="1"/>
    <col min="8" max="13" width="11.421875" style="2" customWidth="1"/>
    <col min="18" max="18" width="11.140625" style="0" customWidth="1"/>
    <col min="19" max="19" width="2.7109375" style="0" customWidth="1"/>
    <col min="20" max="22" width="10.7109375" style="0" customWidth="1"/>
    <col min="23" max="23" width="2.7109375" style="0" customWidth="1"/>
  </cols>
  <sheetData>
    <row r="1" spans="1:24" ht="22.5" customHeight="1" thickBot="1">
      <c r="A1" s="61" t="s">
        <v>31</v>
      </c>
      <c r="B1" s="62"/>
      <c r="C1" s="62"/>
      <c r="D1" s="62"/>
      <c r="E1" s="62"/>
      <c r="F1" s="62"/>
      <c r="G1" s="62"/>
      <c r="H1" s="11"/>
      <c r="I1" s="11"/>
      <c r="J1" s="11"/>
      <c r="K1" s="11"/>
      <c r="L1" s="11"/>
      <c r="M1" s="11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3" s="12" customFormat="1" ht="15" customHeight="1" thickBot="1" thickTop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S2" s="52"/>
      <c r="T2" s="53"/>
      <c r="U2" s="53"/>
      <c r="V2" s="53"/>
      <c r="W2" s="54"/>
    </row>
    <row r="3" spans="1:24" ht="15" customHeight="1">
      <c r="A3" s="63" t="s">
        <v>0</v>
      </c>
      <c r="B3" s="64"/>
      <c r="C3" s="65"/>
      <c r="D3" s="11"/>
      <c r="E3" s="63" t="s">
        <v>5</v>
      </c>
      <c r="F3" s="64"/>
      <c r="G3" s="65"/>
      <c r="H3" s="11"/>
      <c r="I3" s="11"/>
      <c r="J3" s="11"/>
      <c r="K3" s="11"/>
      <c r="L3" s="11"/>
      <c r="M3" s="11"/>
      <c r="N3" s="12"/>
      <c r="O3" s="12"/>
      <c r="P3" s="12"/>
      <c r="Q3" s="12"/>
      <c r="R3" s="12"/>
      <c r="S3" s="55"/>
      <c r="T3" s="63" t="s">
        <v>40</v>
      </c>
      <c r="U3" s="64"/>
      <c r="V3" s="65"/>
      <c r="W3" s="56"/>
      <c r="X3" s="12"/>
    </row>
    <row r="4" spans="1:24" ht="12.75">
      <c r="A4" s="75" t="s">
        <v>1</v>
      </c>
      <c r="B4" s="67"/>
      <c r="C4" s="68"/>
      <c r="D4" s="11"/>
      <c r="E4" s="75" t="s">
        <v>6</v>
      </c>
      <c r="F4" s="67"/>
      <c r="G4" s="68"/>
      <c r="H4" s="11"/>
      <c r="I4" s="11"/>
      <c r="J4" s="11"/>
      <c r="K4" s="11"/>
      <c r="L4" s="11"/>
      <c r="M4" s="11"/>
      <c r="N4" s="12"/>
      <c r="O4" s="12"/>
      <c r="P4" s="12"/>
      <c r="Q4" s="12"/>
      <c r="R4" s="12"/>
      <c r="S4" s="55"/>
      <c r="T4" s="66" t="s">
        <v>41</v>
      </c>
      <c r="U4" s="67"/>
      <c r="V4" s="68"/>
      <c r="W4" s="56"/>
      <c r="X4" s="12"/>
    </row>
    <row r="5" spans="1:23" s="12" customFormat="1" ht="6" customHeight="1">
      <c r="A5" s="16"/>
      <c r="B5" s="10"/>
      <c r="C5" s="17"/>
      <c r="D5" s="11"/>
      <c r="E5" s="16"/>
      <c r="F5" s="10"/>
      <c r="G5" s="17"/>
      <c r="H5" s="11"/>
      <c r="I5" s="11"/>
      <c r="J5" s="11"/>
      <c r="K5" s="11"/>
      <c r="L5" s="11"/>
      <c r="M5" s="11"/>
      <c r="S5" s="55"/>
      <c r="T5" s="37"/>
      <c r="U5" s="38"/>
      <c r="V5" s="39"/>
      <c r="W5" s="56"/>
    </row>
    <row r="6" spans="1:24" ht="14.25">
      <c r="A6" s="18" t="s">
        <v>2</v>
      </c>
      <c r="B6" s="1" t="s">
        <v>3</v>
      </c>
      <c r="C6" s="19" t="s">
        <v>4</v>
      </c>
      <c r="D6" s="11"/>
      <c r="E6" s="18" t="s">
        <v>2</v>
      </c>
      <c r="F6" s="1" t="s">
        <v>3</v>
      </c>
      <c r="G6" s="47" t="s">
        <v>4</v>
      </c>
      <c r="H6" s="11"/>
      <c r="I6" s="11"/>
      <c r="J6" s="11"/>
      <c r="K6" s="11"/>
      <c r="L6" s="11"/>
      <c r="M6" s="11"/>
      <c r="N6" s="12"/>
      <c r="O6" s="12"/>
      <c r="P6" s="12"/>
      <c r="Q6" s="12"/>
      <c r="R6" s="12"/>
      <c r="S6" s="55"/>
      <c r="T6" s="45" t="s">
        <v>2</v>
      </c>
      <c r="U6" s="48" t="s">
        <v>38</v>
      </c>
      <c r="V6" s="49" t="s">
        <v>39</v>
      </c>
      <c r="W6" s="56"/>
      <c r="X6" s="12"/>
    </row>
    <row r="7" spans="1:24" ht="12.75">
      <c r="A7" s="34">
        <v>1</v>
      </c>
      <c r="B7" s="3">
        <v>2.74</v>
      </c>
      <c r="C7" s="20">
        <v>0.7264</v>
      </c>
      <c r="D7" s="11"/>
      <c r="E7" s="34" t="s">
        <v>7</v>
      </c>
      <c r="F7" s="3">
        <v>2.56</v>
      </c>
      <c r="G7" s="23">
        <v>0.72103</v>
      </c>
      <c r="H7" s="11"/>
      <c r="I7" s="11"/>
      <c r="J7" s="11"/>
      <c r="K7" s="11"/>
      <c r="L7" s="11"/>
      <c r="M7" s="11"/>
      <c r="N7" s="12"/>
      <c r="O7" s="12"/>
      <c r="P7" s="12"/>
      <c r="Q7" s="12"/>
      <c r="R7" s="12"/>
      <c r="S7" s="55"/>
      <c r="T7" s="40" t="s">
        <v>34</v>
      </c>
      <c r="U7" s="33">
        <v>0.198</v>
      </c>
      <c r="V7" s="41">
        <v>0.70488</v>
      </c>
      <c r="W7" s="56"/>
      <c r="X7" s="12"/>
    </row>
    <row r="8" spans="1:24" ht="12.75">
      <c r="A8" s="35">
        <v>2</v>
      </c>
      <c r="B8" s="4">
        <v>1.93</v>
      </c>
      <c r="C8" s="21">
        <v>0.7221</v>
      </c>
      <c r="D8" s="11"/>
      <c r="E8" s="35" t="s">
        <v>8</v>
      </c>
      <c r="F8" s="4">
        <v>2.99</v>
      </c>
      <c r="G8" s="24">
        <v>0.72321</v>
      </c>
      <c r="H8" s="11"/>
      <c r="I8" s="11"/>
      <c r="J8" s="8"/>
      <c r="K8" s="13"/>
      <c r="L8" s="10"/>
      <c r="M8" s="11"/>
      <c r="N8" s="12"/>
      <c r="O8" s="12"/>
      <c r="P8" s="12"/>
      <c r="Q8" s="12"/>
      <c r="R8" s="12"/>
      <c r="S8" s="55"/>
      <c r="T8" s="40" t="s">
        <v>35</v>
      </c>
      <c r="U8" s="33">
        <v>0.743</v>
      </c>
      <c r="V8" s="41">
        <v>0.70802</v>
      </c>
      <c r="W8" s="56"/>
      <c r="X8" s="12"/>
    </row>
    <row r="9" spans="1:24" ht="12.75">
      <c r="A9" s="35">
        <v>3</v>
      </c>
      <c r="B9" s="4">
        <v>3.96</v>
      </c>
      <c r="C9" s="21">
        <v>0.7317</v>
      </c>
      <c r="D9" s="11"/>
      <c r="E9" s="35" t="s">
        <v>9</v>
      </c>
      <c r="F9" s="4">
        <v>3.18</v>
      </c>
      <c r="G9" s="24">
        <v>0.72381</v>
      </c>
      <c r="H9" s="11"/>
      <c r="I9" s="11"/>
      <c r="J9" s="8"/>
      <c r="K9" s="76"/>
      <c r="L9" s="76"/>
      <c r="M9" s="11"/>
      <c r="N9" s="12"/>
      <c r="O9" s="12"/>
      <c r="P9" s="12"/>
      <c r="Q9" s="12"/>
      <c r="R9" s="12"/>
      <c r="S9" s="55"/>
      <c r="T9" s="40" t="s">
        <v>36</v>
      </c>
      <c r="U9" s="33">
        <v>1.89</v>
      </c>
      <c r="V9" s="41">
        <v>0.7131</v>
      </c>
      <c r="W9" s="56"/>
      <c r="X9" s="12"/>
    </row>
    <row r="10" spans="1:24" ht="13.5" thickBot="1">
      <c r="A10" s="35">
        <v>4</v>
      </c>
      <c r="B10" s="4">
        <v>2.48</v>
      </c>
      <c r="C10" s="21">
        <v>0.725</v>
      </c>
      <c r="D10" s="11"/>
      <c r="E10" s="35" t="s">
        <v>10</v>
      </c>
      <c r="F10" s="4">
        <v>3.59</v>
      </c>
      <c r="G10" s="24">
        <v>0.72537</v>
      </c>
      <c r="H10" s="11"/>
      <c r="I10" s="11"/>
      <c r="J10" s="8"/>
      <c r="K10" s="9"/>
      <c r="L10" s="10"/>
      <c r="M10" s="11"/>
      <c r="N10" s="12"/>
      <c r="O10" s="12"/>
      <c r="P10" s="12"/>
      <c r="Q10" s="12"/>
      <c r="R10" s="12"/>
      <c r="S10" s="55"/>
      <c r="T10" s="42" t="s">
        <v>37</v>
      </c>
      <c r="U10" s="43">
        <v>3.18</v>
      </c>
      <c r="V10" s="44">
        <v>0.71788</v>
      </c>
      <c r="W10" s="56"/>
      <c r="X10" s="12"/>
    </row>
    <row r="11" spans="1:24" ht="16.5">
      <c r="A11" s="35">
        <v>5</v>
      </c>
      <c r="B11" s="4">
        <v>1.26</v>
      </c>
      <c r="C11" s="21">
        <v>0.7202</v>
      </c>
      <c r="D11" s="11"/>
      <c r="E11" s="35" t="s">
        <v>11</v>
      </c>
      <c r="F11" s="4">
        <v>3.71</v>
      </c>
      <c r="G11" s="24">
        <v>0.72599</v>
      </c>
      <c r="H11" s="11"/>
      <c r="I11" s="11"/>
      <c r="J11" s="8"/>
      <c r="K11" s="14"/>
      <c r="L11" s="10"/>
      <c r="M11" s="11"/>
      <c r="N11" s="12"/>
      <c r="O11" s="12"/>
      <c r="P11" s="12"/>
      <c r="Q11" s="12"/>
      <c r="R11" s="12"/>
      <c r="S11" s="55"/>
      <c r="T11" s="38"/>
      <c r="U11" s="38"/>
      <c r="V11" s="38"/>
      <c r="W11" s="56"/>
      <c r="X11" s="12"/>
    </row>
    <row r="12" spans="1:24" ht="12.75">
      <c r="A12" s="35">
        <v>6</v>
      </c>
      <c r="B12" s="4">
        <v>3.82</v>
      </c>
      <c r="C12" s="21">
        <v>0.7308</v>
      </c>
      <c r="D12" s="11"/>
      <c r="E12" s="35" t="s">
        <v>12</v>
      </c>
      <c r="F12" s="4">
        <v>5.01</v>
      </c>
      <c r="G12" s="24">
        <v>0.73135</v>
      </c>
      <c r="H12" s="11"/>
      <c r="I12" s="11"/>
      <c r="J12" s="10"/>
      <c r="K12" s="10"/>
      <c r="L12" s="10"/>
      <c r="M12" s="11"/>
      <c r="N12" s="12"/>
      <c r="O12" s="12"/>
      <c r="P12" s="12"/>
      <c r="Q12" s="12"/>
      <c r="R12" s="12"/>
      <c r="S12" s="55"/>
      <c r="T12" s="38"/>
      <c r="U12" s="38"/>
      <c r="V12" s="38"/>
      <c r="W12" s="56"/>
      <c r="X12" s="12"/>
    </row>
    <row r="13" spans="1:24" ht="13.5" thickBot="1">
      <c r="A13" s="36">
        <v>7</v>
      </c>
      <c r="B13" s="4">
        <v>1.78</v>
      </c>
      <c r="C13" s="21">
        <v>0.7222</v>
      </c>
      <c r="D13" s="11"/>
      <c r="E13" s="35" t="s">
        <v>13</v>
      </c>
      <c r="F13" s="4">
        <v>4.79</v>
      </c>
      <c r="G13" s="24">
        <v>0.73029</v>
      </c>
      <c r="H13" s="11"/>
      <c r="I13" s="11"/>
      <c r="J13" s="11"/>
      <c r="K13" s="11"/>
      <c r="L13" s="11"/>
      <c r="M13" s="11"/>
      <c r="N13" s="12"/>
      <c r="O13" s="12"/>
      <c r="P13" s="12"/>
      <c r="Q13" s="12"/>
      <c r="R13" s="12"/>
      <c r="S13" s="55"/>
      <c r="T13" s="38"/>
      <c r="U13" s="38"/>
      <c r="V13" s="38"/>
      <c r="W13" s="56"/>
      <c r="X13" s="12"/>
    </row>
    <row r="14" spans="1:24" ht="16.5" customHeight="1" thickBot="1">
      <c r="A14" s="28" t="s">
        <v>47</v>
      </c>
      <c r="B14" s="77"/>
      <c r="C14" s="78"/>
      <c r="D14" s="11"/>
      <c r="E14" s="36" t="s">
        <v>14</v>
      </c>
      <c r="F14" s="31">
        <v>4.64</v>
      </c>
      <c r="G14" s="32">
        <v>0.73009</v>
      </c>
      <c r="H14" s="11"/>
      <c r="I14" s="11"/>
      <c r="J14" s="11"/>
      <c r="K14" s="11"/>
      <c r="L14" s="11"/>
      <c r="M14" s="11"/>
      <c r="N14" s="12"/>
      <c r="O14" s="12"/>
      <c r="P14" s="12"/>
      <c r="Q14" s="12"/>
      <c r="R14" s="12"/>
      <c r="S14" s="55"/>
      <c r="T14" s="38"/>
      <c r="U14" s="38"/>
      <c r="V14" s="38"/>
      <c r="W14" s="56"/>
      <c r="X14" s="12"/>
    </row>
    <row r="15" spans="1:24" ht="16.5" customHeight="1" thickBot="1">
      <c r="A15" s="22" t="s">
        <v>32</v>
      </c>
      <c r="B15" s="29">
        <f>LN(B14+1)/(1.42*10^-11)/10^6</f>
        <v>0</v>
      </c>
      <c r="C15" s="30" t="s">
        <v>33</v>
      </c>
      <c r="D15" s="11"/>
      <c r="E15" s="28" t="s">
        <v>47</v>
      </c>
      <c r="F15" s="77"/>
      <c r="G15" s="78"/>
      <c r="H15" s="11"/>
      <c r="I15" s="11"/>
      <c r="J15" s="11"/>
      <c r="K15" s="11"/>
      <c r="L15" s="11"/>
      <c r="M15" s="11"/>
      <c r="N15" s="12"/>
      <c r="O15" s="12"/>
      <c r="P15" s="12"/>
      <c r="Q15" s="12"/>
      <c r="R15" s="12"/>
      <c r="S15" s="55"/>
      <c r="T15" s="38"/>
      <c r="U15" s="38"/>
      <c r="V15" s="38"/>
      <c r="W15" s="56"/>
      <c r="X15" s="12"/>
    </row>
    <row r="16" spans="1:24" ht="17.25" thickBot="1">
      <c r="A16" s="11"/>
      <c r="B16" s="11"/>
      <c r="C16" s="11"/>
      <c r="D16" s="11"/>
      <c r="E16" s="22" t="s">
        <v>32</v>
      </c>
      <c r="F16" s="29">
        <f>LN(F15+1)/(1.42*10^-11)/10^6</f>
        <v>0</v>
      </c>
      <c r="G16" s="30" t="s">
        <v>33</v>
      </c>
      <c r="H16" s="11"/>
      <c r="I16" s="11"/>
      <c r="J16" s="11"/>
      <c r="K16" s="11"/>
      <c r="L16" s="11"/>
      <c r="M16" s="11"/>
      <c r="N16" s="12"/>
      <c r="O16" s="12"/>
      <c r="P16" s="12"/>
      <c r="Q16" s="12"/>
      <c r="R16" s="12"/>
      <c r="S16" s="55"/>
      <c r="T16" s="38"/>
      <c r="U16" s="38"/>
      <c r="V16" s="38"/>
      <c r="W16" s="56"/>
      <c r="X16" s="12"/>
    </row>
    <row r="17" spans="1:24" ht="13.5" thickBot="1">
      <c r="A17" s="11"/>
      <c r="B17" s="8"/>
      <c r="C17" s="9"/>
      <c r="D17" s="11"/>
      <c r="E17" s="10"/>
      <c r="F17" s="8"/>
      <c r="G17" s="15"/>
      <c r="H17" s="11"/>
      <c r="I17" s="11"/>
      <c r="J17" s="11"/>
      <c r="K17" s="11"/>
      <c r="L17" s="11"/>
      <c r="M17" s="11"/>
      <c r="N17" s="12"/>
      <c r="O17" s="12"/>
      <c r="P17" s="12"/>
      <c r="Q17" s="12"/>
      <c r="R17" s="12"/>
      <c r="S17" s="55"/>
      <c r="T17" s="38"/>
      <c r="U17" s="38"/>
      <c r="V17" s="38"/>
      <c r="W17" s="56"/>
      <c r="X17" s="12"/>
    </row>
    <row r="18" spans="1:24" ht="12.75">
      <c r="A18" s="63" t="s">
        <v>15</v>
      </c>
      <c r="B18" s="64"/>
      <c r="C18" s="65"/>
      <c r="D18" s="11"/>
      <c r="E18" s="63" t="s">
        <v>23</v>
      </c>
      <c r="F18" s="64"/>
      <c r="G18" s="65"/>
      <c r="H18" s="11"/>
      <c r="I18" s="11"/>
      <c r="J18" s="11"/>
      <c r="K18" s="11"/>
      <c r="L18" s="11"/>
      <c r="M18" s="11"/>
      <c r="N18" s="12"/>
      <c r="O18" s="12"/>
      <c r="P18" s="12"/>
      <c r="Q18" s="12"/>
      <c r="R18" s="12"/>
      <c r="S18" s="55"/>
      <c r="T18" s="69" t="s">
        <v>45</v>
      </c>
      <c r="U18" s="70"/>
      <c r="V18" s="71"/>
      <c r="W18" s="56"/>
      <c r="X18" s="12"/>
    </row>
    <row r="19" spans="1:24" ht="12.75">
      <c r="A19" s="75" t="s">
        <v>1</v>
      </c>
      <c r="B19" s="67"/>
      <c r="C19" s="68"/>
      <c r="D19" s="11"/>
      <c r="E19" s="75" t="s">
        <v>1</v>
      </c>
      <c r="F19" s="67"/>
      <c r="G19" s="68"/>
      <c r="H19" s="11"/>
      <c r="I19" s="11"/>
      <c r="J19" s="11"/>
      <c r="K19" s="11"/>
      <c r="L19" s="11"/>
      <c r="M19" s="11"/>
      <c r="N19" s="12"/>
      <c r="O19" s="12"/>
      <c r="P19" s="12"/>
      <c r="Q19" s="12"/>
      <c r="R19" s="12"/>
      <c r="S19" s="55"/>
      <c r="T19" s="72" t="s">
        <v>46</v>
      </c>
      <c r="U19" s="73"/>
      <c r="V19" s="74"/>
      <c r="W19" s="56"/>
      <c r="X19" s="12"/>
    </row>
    <row r="20" spans="1:24" ht="6" customHeight="1">
      <c r="A20" s="25"/>
      <c r="B20" s="5"/>
      <c r="C20" s="26"/>
      <c r="D20" s="11"/>
      <c r="E20" s="16"/>
      <c r="F20" s="10"/>
      <c r="G20" s="17"/>
      <c r="H20" s="11"/>
      <c r="I20" s="11"/>
      <c r="J20" s="11"/>
      <c r="K20" s="11"/>
      <c r="L20" s="11"/>
      <c r="M20" s="11"/>
      <c r="N20" s="12"/>
      <c r="O20" s="12"/>
      <c r="P20" s="12"/>
      <c r="Q20" s="12"/>
      <c r="R20" s="12"/>
      <c r="S20" s="55"/>
      <c r="T20" s="37"/>
      <c r="U20" s="38"/>
      <c r="V20" s="39"/>
      <c r="W20" s="56"/>
      <c r="X20" s="12"/>
    </row>
    <row r="21" spans="1:24" ht="14.25">
      <c r="A21" s="18" t="s">
        <v>2</v>
      </c>
      <c r="B21" s="1" t="s">
        <v>3</v>
      </c>
      <c r="C21" s="19" t="s">
        <v>4</v>
      </c>
      <c r="D21" s="11"/>
      <c r="E21" s="18" t="s">
        <v>2</v>
      </c>
      <c r="F21" s="1" t="s">
        <v>3</v>
      </c>
      <c r="G21" s="19" t="s">
        <v>4</v>
      </c>
      <c r="H21" s="11"/>
      <c r="I21" s="11"/>
      <c r="J21" s="11"/>
      <c r="K21" s="11"/>
      <c r="L21" s="11"/>
      <c r="M21" s="11"/>
      <c r="N21" s="12"/>
      <c r="O21" s="12"/>
      <c r="P21" s="12"/>
      <c r="Q21" s="12"/>
      <c r="R21" s="12"/>
      <c r="S21" s="55"/>
      <c r="T21" s="46" t="s">
        <v>2</v>
      </c>
      <c r="U21" s="50" t="s">
        <v>3</v>
      </c>
      <c r="V21" s="51" t="s">
        <v>4</v>
      </c>
      <c r="W21" s="56"/>
      <c r="X21" s="12"/>
    </row>
    <row r="22" spans="1:24" ht="12.75">
      <c r="A22" s="34" t="s">
        <v>16</v>
      </c>
      <c r="B22" s="3">
        <v>1.7578</v>
      </c>
      <c r="C22" s="23">
        <v>0.71903</v>
      </c>
      <c r="D22" s="11"/>
      <c r="E22" s="34" t="s">
        <v>24</v>
      </c>
      <c r="F22" s="6">
        <v>1.85</v>
      </c>
      <c r="G22" s="23">
        <v>0.72469</v>
      </c>
      <c r="H22" s="11"/>
      <c r="I22" s="11"/>
      <c r="J22" s="11"/>
      <c r="K22" s="11"/>
      <c r="L22" s="11"/>
      <c r="M22" s="11"/>
      <c r="N22" s="12"/>
      <c r="O22" s="12"/>
      <c r="P22" s="12"/>
      <c r="Q22" s="12"/>
      <c r="R22" s="12"/>
      <c r="S22" s="55"/>
      <c r="T22" s="40" t="s">
        <v>42</v>
      </c>
      <c r="U22" s="33">
        <v>7.19</v>
      </c>
      <c r="V22" s="41">
        <v>0.73903</v>
      </c>
      <c r="W22" s="56"/>
      <c r="X22" s="12"/>
    </row>
    <row r="23" spans="1:24" ht="12.75">
      <c r="A23" s="35" t="s">
        <v>17</v>
      </c>
      <c r="B23" s="4">
        <v>2.1926</v>
      </c>
      <c r="C23" s="24">
        <v>0.72076</v>
      </c>
      <c r="D23" s="11"/>
      <c r="E23" s="35" t="s">
        <v>25</v>
      </c>
      <c r="F23" s="7">
        <v>1.54</v>
      </c>
      <c r="G23" s="24">
        <v>0.7229</v>
      </c>
      <c r="H23" s="11"/>
      <c r="I23" s="11"/>
      <c r="J23" s="11"/>
      <c r="K23" s="11"/>
      <c r="L23" s="11"/>
      <c r="M23" s="11"/>
      <c r="N23" s="12"/>
      <c r="O23" s="12"/>
      <c r="P23" s="12"/>
      <c r="Q23" s="12"/>
      <c r="R23" s="12"/>
      <c r="S23" s="55"/>
      <c r="T23" s="40" t="s">
        <v>43</v>
      </c>
      <c r="U23" s="33">
        <v>11.9</v>
      </c>
      <c r="V23" s="41">
        <v>0.75761</v>
      </c>
      <c r="W23" s="56"/>
      <c r="X23" s="12"/>
    </row>
    <row r="24" spans="1:24" ht="13.5" thickBot="1">
      <c r="A24" s="35" t="s">
        <v>18</v>
      </c>
      <c r="B24" s="4">
        <v>2.6272</v>
      </c>
      <c r="C24" s="24">
        <v>0.72279</v>
      </c>
      <c r="D24" s="11"/>
      <c r="E24" s="35" t="s">
        <v>26</v>
      </c>
      <c r="F24" s="7">
        <v>2.09</v>
      </c>
      <c r="G24" s="24">
        <v>0.72552</v>
      </c>
      <c r="H24" s="11"/>
      <c r="I24" s="11"/>
      <c r="J24" s="11"/>
      <c r="K24" s="11"/>
      <c r="L24" s="11"/>
      <c r="M24" s="11"/>
      <c r="N24" s="12"/>
      <c r="O24" s="12"/>
      <c r="P24" s="12"/>
      <c r="Q24" s="12"/>
      <c r="R24" s="12"/>
      <c r="S24" s="55"/>
      <c r="T24" s="42" t="s">
        <v>44</v>
      </c>
      <c r="U24" s="43">
        <v>26.1</v>
      </c>
      <c r="V24" s="44">
        <v>0.81037</v>
      </c>
      <c r="W24" s="56"/>
      <c r="X24" s="12"/>
    </row>
    <row r="25" spans="1:24" ht="13.5" thickBot="1">
      <c r="A25" s="35" t="s">
        <v>19</v>
      </c>
      <c r="B25" s="4">
        <v>3.1319</v>
      </c>
      <c r="C25" s="24">
        <v>0.72561</v>
      </c>
      <c r="D25" s="11"/>
      <c r="E25" s="35" t="s">
        <v>27</v>
      </c>
      <c r="F25" s="7">
        <v>3.42</v>
      </c>
      <c r="G25" s="24">
        <v>0.73232</v>
      </c>
      <c r="H25" s="11"/>
      <c r="I25" s="11"/>
      <c r="J25" s="11"/>
      <c r="K25" s="11"/>
      <c r="L25" s="11"/>
      <c r="M25" s="11"/>
      <c r="N25" s="12"/>
      <c r="O25" s="12"/>
      <c r="P25" s="12"/>
      <c r="Q25" s="12"/>
      <c r="R25" s="12"/>
      <c r="S25" s="57"/>
      <c r="T25" s="58"/>
      <c r="U25" s="58"/>
      <c r="V25" s="58"/>
      <c r="W25" s="59"/>
      <c r="X25" s="12"/>
    </row>
    <row r="26" spans="1:24" ht="13.5" thickTop="1">
      <c r="A26" s="35" t="s">
        <v>20</v>
      </c>
      <c r="B26" s="4">
        <v>3.3737</v>
      </c>
      <c r="C26" s="24">
        <v>0.72711</v>
      </c>
      <c r="D26" s="11"/>
      <c r="E26" s="35" t="s">
        <v>28</v>
      </c>
      <c r="F26" s="7">
        <v>2.48</v>
      </c>
      <c r="G26" s="24">
        <v>0.7275</v>
      </c>
      <c r="H26" s="11"/>
      <c r="I26" s="11"/>
      <c r="J26" s="11"/>
      <c r="K26" s="11"/>
      <c r="L26" s="11"/>
      <c r="M26" s="1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2.75">
      <c r="A27" s="35" t="s">
        <v>21</v>
      </c>
      <c r="B27" s="4">
        <v>3.7229</v>
      </c>
      <c r="C27" s="24">
        <v>0.72833</v>
      </c>
      <c r="D27" s="11"/>
      <c r="E27" s="35" t="s">
        <v>29</v>
      </c>
      <c r="F27" s="7">
        <v>4.68</v>
      </c>
      <c r="G27" s="24">
        <v>0.73877</v>
      </c>
      <c r="H27" s="11"/>
      <c r="I27" s="11"/>
      <c r="J27" s="11"/>
      <c r="K27" s="11"/>
      <c r="L27" s="11"/>
      <c r="M27" s="1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3.5" thickBot="1">
      <c r="A28" s="36" t="s">
        <v>22</v>
      </c>
      <c r="B28" s="4">
        <v>4.1099</v>
      </c>
      <c r="C28" s="24">
        <v>0.7309</v>
      </c>
      <c r="D28" s="11"/>
      <c r="E28" s="36" t="s">
        <v>30</v>
      </c>
      <c r="F28" s="7">
        <v>1.3</v>
      </c>
      <c r="G28" s="24">
        <v>0.72155</v>
      </c>
      <c r="H28" s="11"/>
      <c r="I28" s="11"/>
      <c r="J28" s="11"/>
      <c r="K28" s="11"/>
      <c r="L28" s="11"/>
      <c r="M28" s="1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6.5" customHeight="1" thickBot="1">
      <c r="A29" s="28" t="s">
        <v>47</v>
      </c>
      <c r="B29" s="77"/>
      <c r="C29" s="78"/>
      <c r="D29" s="11"/>
      <c r="E29" s="28" t="s">
        <v>47</v>
      </c>
      <c r="F29" s="77"/>
      <c r="G29" s="78"/>
      <c r="H29" s="11"/>
      <c r="I29" s="11"/>
      <c r="J29" s="11"/>
      <c r="K29" s="11"/>
      <c r="L29" s="11"/>
      <c r="M29" s="11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7.25" thickBot="1">
      <c r="A30" s="22" t="s">
        <v>32</v>
      </c>
      <c r="B30" s="29">
        <f>LN(B29+1)/(1.42*10^-11)/10^6</f>
        <v>0</v>
      </c>
      <c r="C30" s="30" t="s">
        <v>33</v>
      </c>
      <c r="D30" s="11"/>
      <c r="E30" s="22" t="s">
        <v>32</v>
      </c>
      <c r="F30" s="29">
        <f>LN(F29+1)/(1.42*10^-11)/10^6</f>
        <v>0</v>
      </c>
      <c r="G30" s="30" t="s">
        <v>33</v>
      </c>
      <c r="H30" s="11"/>
      <c r="I30" s="11"/>
      <c r="J30" s="11"/>
      <c r="K30" s="11"/>
      <c r="L30" s="11"/>
      <c r="M30" s="11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12.75">
      <c r="A32" s="11"/>
      <c r="B32" s="79"/>
      <c r="C32" s="79"/>
      <c r="D32" s="79"/>
      <c r="E32" s="79"/>
      <c r="F32" s="11"/>
      <c r="G32" s="11"/>
      <c r="H32" s="11"/>
      <c r="I32" s="11"/>
      <c r="J32" s="11"/>
      <c r="K32" s="11"/>
      <c r="L32" s="11"/>
      <c r="M32" s="11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2.75">
      <c r="A33" s="11"/>
      <c r="B33" s="27">
        <v>1</v>
      </c>
      <c r="C33" s="27">
        <f>B33*((EXP(250*(1.42*10^-11)*10^6))-1)+0.72</f>
        <v>0.7235563087131014</v>
      </c>
      <c r="D33" s="79"/>
      <c r="E33" s="79"/>
      <c r="F33" s="11"/>
      <c r="G33" s="11"/>
      <c r="H33" s="11"/>
      <c r="I33" s="11"/>
      <c r="J33" s="11"/>
      <c r="K33" s="11"/>
      <c r="L33" s="11"/>
      <c r="M33" s="11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2.75">
      <c r="A34" s="11"/>
      <c r="B34" s="27">
        <v>2</v>
      </c>
      <c r="C34" s="27">
        <f>B34*((EXP(250*(1.42*10^-11)*10^6))-1)+0.72</f>
        <v>0.7271126174262028</v>
      </c>
      <c r="D34" s="79"/>
      <c r="E34" s="79"/>
      <c r="F34" s="11"/>
      <c r="G34" s="11"/>
      <c r="H34" s="11"/>
      <c r="I34" s="11"/>
      <c r="J34" s="11"/>
      <c r="K34" s="11"/>
      <c r="L34" s="11"/>
      <c r="M34" s="11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2.75">
      <c r="A35" s="11"/>
      <c r="B35" s="27">
        <v>3</v>
      </c>
      <c r="C35" s="27">
        <f>B35*((EXP(250*(1.42*10^-11)*10^6))-1)+0.72</f>
        <v>0.7306689261393042</v>
      </c>
      <c r="D35" s="79"/>
      <c r="E35" s="79"/>
      <c r="F35" s="11"/>
      <c r="G35" s="11"/>
      <c r="H35" s="11"/>
      <c r="I35" s="11"/>
      <c r="J35" s="11"/>
      <c r="K35" s="11"/>
      <c r="L35" s="11"/>
      <c r="M35" s="11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2.75">
      <c r="A36" s="11"/>
      <c r="B36" s="27">
        <v>4</v>
      </c>
      <c r="C36" s="27">
        <f>B36*((EXP(250*(1.42*10^-11)*10^6))-1)+0.72</f>
        <v>0.7342252348524057</v>
      </c>
      <c r="D36" s="79"/>
      <c r="E36" s="79"/>
      <c r="F36" s="11"/>
      <c r="G36" s="11"/>
      <c r="H36" s="11"/>
      <c r="I36" s="11"/>
      <c r="J36" s="11"/>
      <c r="K36" s="11"/>
      <c r="L36" s="11"/>
      <c r="M36" s="11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2.75">
      <c r="A37" s="11"/>
      <c r="B37" s="27">
        <v>5</v>
      </c>
      <c r="C37" s="27">
        <f>B37*((EXP(250*(1.42*10^-11)*10^6))-1)+0.72</f>
        <v>0.7377815435655071</v>
      </c>
      <c r="D37" s="79"/>
      <c r="E37" s="79"/>
      <c r="F37" s="11"/>
      <c r="G37" s="11"/>
      <c r="H37" s="11"/>
      <c r="I37" s="11"/>
      <c r="J37" s="11"/>
      <c r="K37" s="11"/>
      <c r="L37" s="11"/>
      <c r="M37" s="11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2.75">
      <c r="A38" s="11"/>
      <c r="B38" s="27">
        <v>10</v>
      </c>
      <c r="C38" s="27">
        <f>B38*((EXP(250*(1.42*10^-11)*10^6))-1)+0.72</f>
        <v>0.7555630871310142</v>
      </c>
      <c r="D38" s="79"/>
      <c r="E38" s="79"/>
      <c r="F38" s="11"/>
      <c r="G38" s="11"/>
      <c r="H38" s="11"/>
      <c r="I38" s="11"/>
      <c r="J38" s="11"/>
      <c r="K38" s="11"/>
      <c r="L38" s="11"/>
      <c r="M38" s="11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2.75">
      <c r="A39" s="11"/>
      <c r="B39" s="27">
        <v>15</v>
      </c>
      <c r="C39" s="27">
        <f>B39*((EXP(250*(1.42*10^-11)*10^6))-1)+0.72</f>
        <v>0.7733446306965213</v>
      </c>
      <c r="D39" s="79"/>
      <c r="E39" s="79"/>
      <c r="F39" s="11"/>
      <c r="G39" s="11"/>
      <c r="H39" s="11"/>
      <c r="I39" s="11"/>
      <c r="J39" s="11"/>
      <c r="K39" s="11"/>
      <c r="L39" s="11"/>
      <c r="M39" s="11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2.75">
      <c r="A40" s="11"/>
      <c r="B40" s="27">
        <v>20</v>
      </c>
      <c r="C40" s="27">
        <f>B40*((EXP(250*(1.42*10^-11)*10^6))-1)+0.72</f>
        <v>0.7911261742620284</v>
      </c>
      <c r="D40" s="79"/>
      <c r="E40" s="79"/>
      <c r="F40" s="11"/>
      <c r="G40" s="11"/>
      <c r="H40" s="11"/>
      <c r="I40" s="11"/>
      <c r="J40" s="11"/>
      <c r="K40" s="11"/>
      <c r="L40" s="11"/>
      <c r="M40" s="11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2.75">
      <c r="A41" s="11"/>
      <c r="B41" s="27">
        <v>25</v>
      </c>
      <c r="C41" s="27">
        <f>B41*((EXP(250*(1.42*10^-11)*10^6))-1)+0.72</f>
        <v>0.8089077178275355</v>
      </c>
      <c r="D41" s="79"/>
      <c r="E41" s="79"/>
      <c r="F41" s="11"/>
      <c r="G41" s="11"/>
      <c r="H41" s="11"/>
      <c r="I41" s="11"/>
      <c r="J41" s="11"/>
      <c r="K41" s="11"/>
      <c r="L41" s="11"/>
      <c r="M41" s="11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2:5" ht="12.75">
      <c r="B42" s="80"/>
      <c r="C42" s="80"/>
      <c r="D42" s="80"/>
      <c r="E42" s="80"/>
    </row>
  </sheetData>
  <sheetProtection/>
  <mergeCells count="18">
    <mergeCell ref="K9:L9"/>
    <mergeCell ref="B14:C14"/>
    <mergeCell ref="F15:G15"/>
    <mergeCell ref="F29:G29"/>
    <mergeCell ref="B29:C29"/>
    <mergeCell ref="A19:C19"/>
    <mergeCell ref="E18:G18"/>
    <mergeCell ref="E19:G19"/>
    <mergeCell ref="T3:V3"/>
    <mergeCell ref="T4:V4"/>
    <mergeCell ref="T18:V18"/>
    <mergeCell ref="T19:V19"/>
    <mergeCell ref="A1:G1"/>
    <mergeCell ref="A3:C3"/>
    <mergeCell ref="A4:C4"/>
    <mergeCell ref="E3:G3"/>
    <mergeCell ref="E4:G4"/>
    <mergeCell ref="A18:C18"/>
  </mergeCells>
  <printOptions/>
  <pageMargins left="0.787401575" right="0.787401575" top="0.984251969" bottom="0.984251969" header="0.4921259845" footer="0.4921259845"/>
  <pageSetup horizontalDpi="300" verticalDpi="3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Préferé</dc:creator>
  <cp:keywords/>
  <dc:description/>
  <cp:lastModifiedBy>GG</cp:lastModifiedBy>
  <cp:lastPrinted>2003-03-23T10:36:10Z</cp:lastPrinted>
  <dcterms:created xsi:type="dcterms:W3CDTF">2003-03-23T10:16:20Z</dcterms:created>
  <dcterms:modified xsi:type="dcterms:W3CDTF">2012-11-28T14:11:43Z</dcterms:modified>
  <cp:category/>
  <cp:version/>
  <cp:contentType/>
  <cp:contentStatus/>
</cp:coreProperties>
</file>